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/>
  <mc:AlternateContent xmlns:mc="http://schemas.openxmlformats.org/markup-compatibility/2006">
    <mc:Choice Requires="x15">
      <x15ac:absPath xmlns:x15ac="http://schemas.microsoft.com/office/spreadsheetml/2010/11/ac" url="/Users/hugoc/Library/CloudStorage/GoogleDrive-hugocr10@gmail.com/Mi unidad/2025COVID MDPI/"/>
    </mc:Choice>
  </mc:AlternateContent>
  <xr:revisionPtr revIDLastSave="0" documentId="8_{1E171C18-ECC8-404E-BA38-7A26F64942C7}" xr6:coauthVersionLast="47" xr6:coauthVersionMax="47" xr10:uidLastSave="{00000000-0000-0000-0000-000000000000}"/>
  <bookViews>
    <workbookView xWindow="5460" yWindow="2920" windowWidth="38400" windowHeight="19900" tabRatio="248" xr2:uid="{8BA6ABBF-DE03-9640-84BC-604D69EE8B96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" i="1" l="1"/>
  <c r="I12" i="1"/>
  <c r="J12" i="1"/>
  <c r="K12" i="1"/>
  <c r="L12" i="1"/>
  <c r="L33" i="1" s="1"/>
  <c r="N12" i="1"/>
  <c r="N33" i="1" s="1"/>
  <c r="O12" i="1"/>
  <c r="O33" i="1" s="1"/>
  <c r="P12" i="1"/>
  <c r="P33" i="1" s="1"/>
  <c r="Q12" i="1"/>
  <c r="R12" i="1"/>
  <c r="T12" i="1"/>
  <c r="U12" i="1"/>
  <c r="V12" i="1"/>
  <c r="V33" i="1" s="1"/>
  <c r="W12" i="1"/>
  <c r="W33" i="1" s="1"/>
  <c r="X12" i="1"/>
  <c r="X33" i="1" s="1"/>
  <c r="H13" i="1"/>
  <c r="H33" i="1" s="1"/>
  <c r="I13" i="1"/>
  <c r="J13" i="1"/>
  <c r="K13" i="1"/>
  <c r="L13" i="1"/>
  <c r="N13" i="1"/>
  <c r="O13" i="1"/>
  <c r="P13" i="1"/>
  <c r="Q13" i="1"/>
  <c r="Q33" i="1" s="1"/>
  <c r="R13" i="1"/>
  <c r="T13" i="1"/>
  <c r="U13" i="1"/>
  <c r="V13" i="1"/>
  <c r="W13" i="1"/>
  <c r="X13" i="1"/>
  <c r="H32" i="1"/>
  <c r="I32" i="1"/>
  <c r="J32" i="1"/>
  <c r="K32" i="1"/>
  <c r="L32" i="1"/>
  <c r="N32" i="1"/>
  <c r="O32" i="1"/>
  <c r="P32" i="1"/>
  <c r="Q32" i="1"/>
  <c r="R32" i="1"/>
  <c r="T32" i="1"/>
  <c r="U32" i="1"/>
  <c r="V32" i="1"/>
  <c r="W32" i="1"/>
  <c r="X32" i="1"/>
  <c r="I33" i="1"/>
  <c r="J33" i="1"/>
  <c r="K33" i="1"/>
  <c r="R33" i="1"/>
  <c r="T33" i="1"/>
  <c r="U33" i="1"/>
  <c r="H46" i="1"/>
  <c r="I46" i="1"/>
  <c r="J46" i="1"/>
  <c r="K46" i="1"/>
  <c r="L46" i="1"/>
  <c r="N46" i="1"/>
  <c r="O46" i="1"/>
  <c r="P46" i="1"/>
  <c r="Q46" i="1"/>
  <c r="R46" i="1"/>
  <c r="T46" i="1"/>
  <c r="U46" i="1"/>
  <c r="V46" i="1"/>
  <c r="W46" i="1"/>
  <c r="X46" i="1"/>
  <c r="H47" i="1"/>
  <c r="I47" i="1"/>
  <c r="J47" i="1"/>
  <c r="K47" i="1"/>
  <c r="L47" i="1"/>
  <c r="N47" i="1"/>
  <c r="O47" i="1"/>
  <c r="P47" i="1"/>
  <c r="Q47" i="1"/>
  <c r="R47" i="1"/>
  <c r="T47" i="1"/>
  <c r="U47" i="1"/>
  <c r="V47" i="1"/>
  <c r="W47" i="1"/>
  <c r="X47" i="1"/>
</calcChain>
</file>

<file path=xl/sharedStrings.xml><?xml version="1.0" encoding="utf-8"?>
<sst xmlns="http://schemas.openxmlformats.org/spreadsheetml/2006/main" count="154" uniqueCount="134">
  <si>
    <t>DASS-21 DEPRESSION</t>
  </si>
  <si>
    <t>DASS-21 ANXIETY</t>
  </si>
  <si>
    <t>DASS-21 TENSION/STRESS</t>
  </si>
  <si>
    <t>author</t>
  </si>
  <si>
    <t>year</t>
  </si>
  <si>
    <t>DOI</t>
  </si>
  <si>
    <t>country</t>
  </si>
  <si>
    <t>sample size</t>
  </si>
  <si>
    <t>time of data collection</t>
  </si>
  <si>
    <t>normal</t>
  </si>
  <si>
    <t>mild</t>
  </si>
  <si>
    <t>moderate</t>
  </si>
  <si>
    <t>severe</t>
  </si>
  <si>
    <t>extreme</t>
  </si>
  <si>
    <t xml:space="preserve"> moderate</t>
  </si>
  <si>
    <t xml:space="preserve"> severe</t>
  </si>
  <si>
    <t>PRE-PANDEMIC</t>
  </si>
  <si>
    <t>Bayram</t>
  </si>
  <si>
    <t xml:space="preserve">10.1007/s00127-008-0345-x </t>
  </si>
  <si>
    <t>Turkey</t>
  </si>
  <si>
    <t>second week of schoolyear</t>
  </si>
  <si>
    <t>Basudan</t>
  </si>
  <si>
    <t xml:space="preserve">10.5116/ijme.5910.b961 </t>
  </si>
  <si>
    <t>Saudi Arabia</t>
  </si>
  <si>
    <t>Nov-Dec 2014</t>
  </si>
  <si>
    <t>Younes</t>
  </si>
  <si>
    <t xml:space="preserve">10.1371/journal.pone.0161126 </t>
  </si>
  <si>
    <t>Lebanon</t>
  </si>
  <si>
    <t>Sept to Dec 2015</t>
  </si>
  <si>
    <t>Ramon Arbues</t>
  </si>
  <si>
    <t xml:space="preserve">10.3390/ijerph17197001 </t>
  </si>
  <si>
    <t>Spain</t>
  </si>
  <si>
    <t>2018-2019</t>
  </si>
  <si>
    <t>Asif</t>
  </si>
  <si>
    <t xml:space="preserve">10.12669/pjms.36.5.1873 </t>
  </si>
  <si>
    <t>Pakistan</t>
  </si>
  <si>
    <t>Jan-Jun 2019</t>
  </si>
  <si>
    <t>Iqbal</t>
  </si>
  <si>
    <t xml:space="preserve">10.4103/0971-5916.156571 </t>
  </si>
  <si>
    <t>India</t>
  </si>
  <si>
    <t>July-Aug 2012</t>
  </si>
  <si>
    <t>MEAN (percent of sample)</t>
  </si>
  <si>
    <t>Standard Deviation</t>
  </si>
  <si>
    <t>EARLY PANDEMIC</t>
  </si>
  <si>
    <t xml:space="preserve">Hossain </t>
  </si>
  <si>
    <t xml:space="preserve">PMID: 34605475 </t>
  </si>
  <si>
    <t>Bangladesh</t>
  </si>
  <si>
    <t>Dec 2019 Jan 2020</t>
  </si>
  <si>
    <t>Hamaideh</t>
  </si>
  <si>
    <t xml:space="preserve">10.1002/nop2.918 </t>
  </si>
  <si>
    <t>Jordan</t>
  </si>
  <si>
    <t>Semester 2 of 2019-2020</t>
  </si>
  <si>
    <t>Hasan Khan</t>
  </si>
  <si>
    <t xml:space="preserve">10.1016/j.jad.2020.07.135 </t>
  </si>
  <si>
    <t>April of 2020</t>
  </si>
  <si>
    <t>Ghazaway</t>
  </si>
  <si>
    <t xml:space="preserve">10.1093/heapro/daaa147 </t>
  </si>
  <si>
    <t>Egypt</t>
  </si>
  <si>
    <t>May of 2020</t>
  </si>
  <si>
    <t>El Monshed</t>
  </si>
  <si>
    <t xml:space="preserve">10.1080/07448481.2021.1891086 </t>
  </si>
  <si>
    <t>May-June 2020</t>
  </si>
  <si>
    <t>Rahman</t>
  </si>
  <si>
    <t xml:space="preserve">10.3390/jcm11154617 </t>
  </si>
  <si>
    <t>June 2020</t>
  </si>
  <si>
    <t>Simegne</t>
  </si>
  <si>
    <t xml:space="preserve">10.1371/journal.pone.0251670 </t>
  </si>
  <si>
    <t>Ethiopia</t>
  </si>
  <si>
    <t>June-july 2020</t>
  </si>
  <si>
    <t>Najjuka</t>
  </si>
  <si>
    <t xml:space="preserve">10.4314/ahs.v21i4.6 </t>
  </si>
  <si>
    <t>Uganda</t>
  </si>
  <si>
    <t>Rezende Lopes</t>
  </si>
  <si>
    <t xml:space="preserve">10.1371/journal.pone.0258493 </t>
  </si>
  <si>
    <t>Brazil</t>
  </si>
  <si>
    <t>Sept-Oct 2020</t>
  </si>
  <si>
    <t>Talapko</t>
  </si>
  <si>
    <t xml:space="preserve">10.3390/healthcare9070801 </t>
  </si>
  <si>
    <t>Croatia</t>
  </si>
  <si>
    <t>November 20 -Jan 21</t>
  </si>
  <si>
    <t>Dinsuhaimi</t>
  </si>
  <si>
    <t xml:space="preserve">10.3390/healthcare10061083 </t>
  </si>
  <si>
    <t>Malaysia</t>
  </si>
  <si>
    <t>March-May 2020</t>
  </si>
  <si>
    <t>Juchnowicz</t>
  </si>
  <si>
    <t xml:space="preserve">10.3390/jcm10050944. </t>
  </si>
  <si>
    <t>Poland</t>
  </si>
  <si>
    <t>April 2020</t>
  </si>
  <si>
    <t>Mekhemar</t>
  </si>
  <si>
    <t xml:space="preserve">10.3390/biology10070611 </t>
  </si>
  <si>
    <t>Germany</t>
  </si>
  <si>
    <t>July 2020 to Jan 2021</t>
  </si>
  <si>
    <t>Mishra</t>
  </si>
  <si>
    <t xml:space="preserve">10.1007/s11469-021-00611-1 </t>
  </si>
  <si>
    <t>Sept to Oct 2020</t>
  </si>
  <si>
    <t>Opoku Antwi</t>
  </si>
  <si>
    <t xml:space="preserve">10.3390/ijerph19137916 </t>
  </si>
  <si>
    <t>China</t>
  </si>
  <si>
    <t>July 2020</t>
  </si>
  <si>
    <t>LATE/POST-PANDEMIC</t>
  </si>
  <si>
    <t>Hung</t>
  </si>
  <si>
    <t xml:space="preserve">10.3390/ijerph192215117. </t>
  </si>
  <si>
    <t>HongKong</t>
  </si>
  <si>
    <t>Jan-feb 2021</t>
  </si>
  <si>
    <t>Alanazi</t>
  </si>
  <si>
    <t xml:space="preserve">10.2147/AMEP.S381916 </t>
  </si>
  <si>
    <t>Feb-April 2021</t>
  </si>
  <si>
    <t>Faris Fauzi</t>
  </si>
  <si>
    <t xml:space="preserve">10.3390/ijerph18063269 </t>
  </si>
  <si>
    <t>March-june 2021</t>
  </si>
  <si>
    <t>Dalky</t>
  </si>
  <si>
    <t xml:space="preserve">10.3390/ijerph191912487 </t>
  </si>
  <si>
    <t>U.Arab Em.</t>
  </si>
  <si>
    <t>March-May 2021</t>
  </si>
  <si>
    <t>Mahdavinoor</t>
  </si>
  <si>
    <t xml:space="preserve">10.1016/j.amsu.2022.103739 </t>
  </si>
  <si>
    <t>Iran</t>
  </si>
  <si>
    <t>May-June 2021</t>
  </si>
  <si>
    <t>Wong</t>
  </si>
  <si>
    <t xml:space="preserve">10.1371/journal.pone.0280680 </t>
  </si>
  <si>
    <t>May-july2021</t>
  </si>
  <si>
    <t>Aveiro Robelo</t>
  </si>
  <si>
    <t xml:space="preserve">10.3390/ijerph191912930 </t>
  </si>
  <si>
    <t>Paraguay</t>
  </si>
  <si>
    <t>June-Aug 2021</t>
  </si>
  <si>
    <t>Martinez Libano</t>
  </si>
  <si>
    <t xml:space="preserve">10.3389/fpsyt.2023.1139946 </t>
  </si>
  <si>
    <t>Chile</t>
  </si>
  <si>
    <t>November 2022</t>
  </si>
  <si>
    <t>Usher</t>
  </si>
  <si>
    <t xml:space="preserve">10.1111/jan.15478 </t>
  </si>
  <si>
    <t>Australia</t>
  </si>
  <si>
    <t>Feb-November 2021</t>
  </si>
  <si>
    <t>Present results (percent of sample)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</si>
</sst>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0"/>
      <name val="Arial"/>
      <family val="2"/>
    </font>
    <font>
      <b/>
      <sz val="10"/>
      <name val="Arial"/>
      <family val="2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2" fontId="0" fillId="0" borderId="0" xfId="0" applyNumberFormat="1" applyFont="1"/>
    <xf numFmtId="2" fontId="0" fillId="0" borderId="0" xfId="0" applyNumberFormat="1" applyFont="1" applyAlignment="1">
      <alignment horizontal="center"/>
    </xf>
    <xf numFmtId="0" fontId="1" fillId="0" borderId="0" xfId="0" applyFont="1" applyFill="1" applyAlignment="1">
      <alignment horizontal="center"/>
    </xf>
    <xf numFmtId="164" fontId="0" fillId="0" borderId="0" xfId="0" applyNumberFormat="1" applyFont="1" applyAlignment="1">
      <alignment horizontal="center"/>
    </xf>
    <xf numFmtId="164" fontId="0" fillId="0" borderId="0" xfId="0" applyNumberFormat="1" applyFont="1"/>
    <xf numFmtId="0" fontId="2" fillId="0" borderId="0" xfId="0" applyFont="1" applyAlignment="1">
      <alignment wrapText="1"/>
    </xf>
    <xf numFmtId="164" fontId="0" fillId="2" borderId="0" xfId="0" applyNumberFormat="1" applyFill="1" applyAlignment="1">
      <alignment horizontal="center"/>
    </xf>
    <xf numFmtId="164" fontId="0" fillId="2" borderId="0" xfId="0" applyNumberFormat="1" applyFill="1"/>
    <xf numFmtId="164" fontId="0" fillId="0" borderId="0" xfId="0" applyNumberFormat="1" applyFont="1" applyFill="1" applyAlignment="1">
      <alignment horizontal="center"/>
    </xf>
    <xf numFmtId="164" fontId="0" fillId="0" borderId="0" xfId="0" applyNumberFormat="1" applyFont="1" applyFill="1"/>
    <xf numFmtId="14" fontId="0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wrapText="1"/>
    </xf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164" fontId="0" fillId="0" borderId="0" xfId="0" applyNumberFormat="1" applyFill="1" applyAlignment="1">
      <alignment horizontal="center"/>
    </xf>
    <xf numFmtId="164" fontId="0" fillId="0" borderId="0" xfId="0" applyNumberFormat="1" applyFill="1"/>
    <xf numFmtId="0" fontId="0" fillId="2" borderId="0" xfId="0" applyFill="1" applyAlignment="1">
      <alignment horizontal="center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19B8B5-65AD-5046-AD2B-674A9F991F65}">
  <dimension ref="A1:Y69"/>
  <sheetViews>
    <sheetView tabSelected="1" topLeftCell="I10" zoomScale="87" zoomScaleNormal="87" workbookViewId="0">
      <selection activeCell="Q32" sqref="Q32"/>
    </sheetView>
  </sheetViews>
  <sheetFormatPr baseColWidth="10" defaultColWidth="11.5" defaultRowHeight="13" x14ac:dyDescent="0.15"/>
  <cols>
    <col min="1" max="1" width="27.83203125" style="1" customWidth="1"/>
    <col min="2" max="2" width="11.5" style="1"/>
    <col min="3" max="3" width="28.83203125" style="1" customWidth="1"/>
    <col min="4" max="4" width="17.83203125" style="1" customWidth="1"/>
    <col min="5" max="5" width="11.5" style="1"/>
    <col min="6" max="6" width="35.33203125" style="1" customWidth="1"/>
    <col min="7" max="7" width="32.5" customWidth="1"/>
  </cols>
  <sheetData>
    <row r="1" spans="1:24" x14ac:dyDescent="0.15">
      <c r="F1" s="2"/>
      <c r="H1" s="3" t="s">
        <v>0</v>
      </c>
      <c r="I1" s="3"/>
      <c r="J1" s="3"/>
      <c r="K1" s="3"/>
      <c r="L1" s="3"/>
      <c r="M1" s="3"/>
      <c r="N1" s="3" t="s">
        <v>1</v>
      </c>
      <c r="O1" s="3"/>
      <c r="P1" s="3"/>
      <c r="Q1" s="3"/>
      <c r="R1" s="3"/>
      <c r="S1" s="3"/>
      <c r="T1" s="3" t="s">
        <v>2</v>
      </c>
      <c r="U1" s="3"/>
      <c r="V1" s="3"/>
      <c r="W1" s="3"/>
      <c r="X1" s="3"/>
    </row>
    <row r="2" spans="1:24" x14ac:dyDescent="0.15">
      <c r="A2" s="1" t="s">
        <v>3</v>
      </c>
      <c r="B2" s="1" t="s">
        <v>4</v>
      </c>
      <c r="C2" s="1" t="s">
        <v>5</v>
      </c>
      <c r="D2" s="1" t="s">
        <v>6</v>
      </c>
      <c r="E2" s="1" t="s">
        <v>7</v>
      </c>
      <c r="F2" s="2" t="s">
        <v>8</v>
      </c>
      <c r="H2" s="4" t="s">
        <v>9</v>
      </c>
      <c r="I2" s="4" t="s">
        <v>10</v>
      </c>
      <c r="J2" s="4" t="s">
        <v>11</v>
      </c>
      <c r="K2" s="4" t="s">
        <v>12</v>
      </c>
      <c r="L2" s="4" t="s">
        <v>13</v>
      </c>
      <c r="M2" s="3"/>
      <c r="N2" s="4" t="s">
        <v>9</v>
      </c>
      <c r="O2" s="4" t="s">
        <v>10</v>
      </c>
      <c r="P2" s="4" t="s">
        <v>14</v>
      </c>
      <c r="Q2" s="4" t="s">
        <v>12</v>
      </c>
      <c r="R2" s="4" t="s">
        <v>13</v>
      </c>
      <c r="S2" s="3"/>
      <c r="T2" s="4" t="s">
        <v>9</v>
      </c>
      <c r="U2" s="4" t="s">
        <v>10</v>
      </c>
      <c r="V2" s="4" t="s">
        <v>11</v>
      </c>
      <c r="W2" s="4" t="s">
        <v>15</v>
      </c>
      <c r="X2" s="4" t="s">
        <v>13</v>
      </c>
    </row>
    <row r="3" spans="1:24" x14ac:dyDescent="0.15">
      <c r="F3" s="2"/>
      <c r="H3" s="4"/>
      <c r="I3" s="4"/>
      <c r="J3" s="4"/>
      <c r="K3" s="4"/>
      <c r="L3" s="4"/>
      <c r="M3" s="3"/>
      <c r="N3" s="4"/>
      <c r="O3" s="4"/>
      <c r="P3" s="4"/>
      <c r="Q3" s="4"/>
      <c r="R3" s="4"/>
      <c r="S3" s="3"/>
      <c r="T3" s="4"/>
      <c r="U3" s="4"/>
      <c r="V3" s="4"/>
      <c r="W3" s="4"/>
      <c r="X3" s="4"/>
    </row>
    <row r="4" spans="1:24" x14ac:dyDescent="0.15">
      <c r="A4" s="5" t="s">
        <v>16</v>
      </c>
      <c r="F4"/>
      <c r="H4" s="6"/>
      <c r="I4" s="6"/>
      <c r="J4" s="6"/>
      <c r="K4" s="6"/>
      <c r="L4" s="6"/>
      <c r="M4" s="7"/>
      <c r="N4" s="6"/>
      <c r="O4" s="6"/>
      <c r="P4" s="6"/>
      <c r="Q4" s="6"/>
      <c r="R4" s="6"/>
      <c r="S4" s="7"/>
      <c r="T4" s="6"/>
      <c r="U4" s="6"/>
      <c r="V4" s="6"/>
      <c r="W4" s="6"/>
      <c r="X4" s="6"/>
    </row>
    <row r="5" spans="1:24" ht="14" x14ac:dyDescent="0.15">
      <c r="A5" s="1" t="s">
        <v>17</v>
      </c>
      <c r="B5" s="1">
        <v>2008</v>
      </c>
      <c r="C5" s="8" t="s">
        <v>18</v>
      </c>
      <c r="D5" s="1" t="s">
        <v>19</v>
      </c>
      <c r="E5" s="1">
        <v>1617</v>
      </c>
      <c r="F5" s="2" t="s">
        <v>20</v>
      </c>
      <c r="H5" s="6">
        <v>51.8</v>
      </c>
      <c r="I5" s="6">
        <v>21.2</v>
      </c>
      <c r="J5" s="6">
        <v>19</v>
      </c>
      <c r="K5" s="6">
        <v>6.1</v>
      </c>
      <c r="L5" s="6">
        <v>2</v>
      </c>
      <c r="M5" s="7"/>
      <c r="N5" s="6">
        <v>40.200000000000003</v>
      </c>
      <c r="O5" s="6">
        <v>12.7</v>
      </c>
      <c r="P5" s="6">
        <v>26.3</v>
      </c>
      <c r="Q5" s="6">
        <v>14.5</v>
      </c>
      <c r="R5" s="6">
        <v>6.3</v>
      </c>
      <c r="S5" s="7"/>
      <c r="T5" s="6">
        <v>51.8</v>
      </c>
      <c r="U5" s="6">
        <v>21.2</v>
      </c>
      <c r="V5" s="6">
        <v>20.100000000000001</v>
      </c>
      <c r="W5" s="6">
        <v>6.1</v>
      </c>
      <c r="X5" s="6">
        <v>0.8</v>
      </c>
    </row>
    <row r="6" spans="1:24" ht="14" x14ac:dyDescent="0.15">
      <c r="A6" s="1" t="s">
        <v>21</v>
      </c>
      <c r="B6" s="1">
        <v>2017</v>
      </c>
      <c r="C6" s="8" t="s">
        <v>22</v>
      </c>
      <c r="D6" s="1" t="s">
        <v>23</v>
      </c>
      <c r="E6" s="1">
        <v>277</v>
      </c>
      <c r="F6" s="2" t="s">
        <v>24</v>
      </c>
      <c r="H6" s="6">
        <v>44.1</v>
      </c>
      <c r="I6" s="6">
        <v>14.2</v>
      </c>
      <c r="J6" s="6">
        <v>21.4</v>
      </c>
      <c r="K6" s="6">
        <v>8.5</v>
      </c>
      <c r="L6" s="6">
        <v>11.7</v>
      </c>
      <c r="M6" s="7"/>
      <c r="N6" s="6">
        <v>33.200000000000003</v>
      </c>
      <c r="O6" s="6">
        <v>11.3</v>
      </c>
      <c r="P6" s="6">
        <v>21.4</v>
      </c>
      <c r="Q6" s="6">
        <v>8.9</v>
      </c>
      <c r="R6" s="6">
        <v>25.1</v>
      </c>
      <c r="S6" s="7"/>
      <c r="T6" s="6">
        <v>45.3</v>
      </c>
      <c r="U6" s="6">
        <v>14.6</v>
      </c>
      <c r="V6" s="6">
        <v>19.8</v>
      </c>
      <c r="W6" s="6">
        <v>12.1</v>
      </c>
      <c r="X6" s="6">
        <v>8.1</v>
      </c>
    </row>
    <row r="7" spans="1:24" ht="14" x14ac:dyDescent="0.15">
      <c r="A7" s="1" t="s">
        <v>25</v>
      </c>
      <c r="B7" s="1">
        <v>2016</v>
      </c>
      <c r="C7" s="8" t="s">
        <v>26</v>
      </c>
      <c r="D7" s="1" t="s">
        <v>27</v>
      </c>
      <c r="E7" s="1">
        <v>600</v>
      </c>
      <c r="F7" s="2" t="s">
        <v>28</v>
      </c>
      <c r="H7" s="6">
        <v>72.3</v>
      </c>
      <c r="I7" s="6">
        <v>9</v>
      </c>
      <c r="J7" s="6">
        <v>10.7</v>
      </c>
      <c r="K7" s="6">
        <v>5.5</v>
      </c>
      <c r="L7" s="6">
        <v>2.5</v>
      </c>
      <c r="M7" s="7"/>
      <c r="N7" s="6">
        <v>44.7</v>
      </c>
      <c r="O7" s="6">
        <v>17.8</v>
      </c>
      <c r="P7" s="6">
        <v>15.7</v>
      </c>
      <c r="Q7" s="6">
        <v>10.3</v>
      </c>
      <c r="R7" s="6">
        <v>11.5</v>
      </c>
      <c r="S7" s="7"/>
      <c r="T7" s="6">
        <v>33.200000000000003</v>
      </c>
      <c r="U7" s="6">
        <v>17.8</v>
      </c>
      <c r="V7" s="6">
        <v>27</v>
      </c>
      <c r="W7" s="6">
        <v>12.5</v>
      </c>
      <c r="X7" s="6">
        <v>9.5</v>
      </c>
    </row>
    <row r="8" spans="1:24" ht="14" x14ac:dyDescent="0.15">
      <c r="A8" s="1" t="s">
        <v>29</v>
      </c>
      <c r="B8" s="1">
        <v>2020</v>
      </c>
      <c r="C8" s="8" t="s">
        <v>30</v>
      </c>
      <c r="D8" s="1" t="s">
        <v>31</v>
      </c>
      <c r="E8" s="1">
        <v>1074</v>
      </c>
      <c r="F8" s="2" t="s">
        <v>32</v>
      </c>
      <c r="H8" s="6">
        <v>81.599999999999994</v>
      </c>
      <c r="I8" s="6">
        <v>7.5</v>
      </c>
      <c r="J8" s="6">
        <v>4.5</v>
      </c>
      <c r="K8" s="6">
        <v>3.6</v>
      </c>
      <c r="L8" s="6">
        <v>2.8</v>
      </c>
      <c r="M8" s="7"/>
      <c r="N8" s="6">
        <v>76.400000000000006</v>
      </c>
      <c r="O8" s="6">
        <v>8.1</v>
      </c>
      <c r="P8" s="6">
        <v>8.9</v>
      </c>
      <c r="Q8" s="6">
        <v>0.8</v>
      </c>
      <c r="R8" s="6">
        <v>5.8</v>
      </c>
      <c r="S8" s="7"/>
      <c r="T8" s="6">
        <v>65.5</v>
      </c>
      <c r="U8" s="6">
        <v>11.6</v>
      </c>
      <c r="V8" s="6">
        <v>16.899999999999999</v>
      </c>
      <c r="W8" s="6">
        <v>6.2</v>
      </c>
      <c r="X8" s="6">
        <v>2.2000000000000002</v>
      </c>
    </row>
    <row r="9" spans="1:24" ht="14" x14ac:dyDescent="0.15">
      <c r="A9" s="1" t="s">
        <v>33</v>
      </c>
      <c r="B9" s="1">
        <v>2020</v>
      </c>
      <c r="C9" s="8" t="s">
        <v>34</v>
      </c>
      <c r="D9" s="1" t="s">
        <v>35</v>
      </c>
      <c r="E9" s="1">
        <v>500</v>
      </c>
      <c r="F9" s="2" t="s">
        <v>36</v>
      </c>
      <c r="H9" s="6">
        <v>25</v>
      </c>
      <c r="I9" s="6">
        <v>16</v>
      </c>
      <c r="J9" s="6">
        <v>35.799999999999997</v>
      </c>
      <c r="K9" s="6">
        <v>14.6</v>
      </c>
      <c r="L9" s="6">
        <v>8.6</v>
      </c>
      <c r="M9" s="7"/>
      <c r="N9" s="6">
        <v>11.6</v>
      </c>
      <c r="O9" s="6">
        <v>4.4000000000000004</v>
      </c>
      <c r="P9" s="6">
        <v>19.399999999999999</v>
      </c>
      <c r="Q9" s="6">
        <v>17.8</v>
      </c>
      <c r="R9" s="6">
        <v>46.8</v>
      </c>
      <c r="S9" s="7"/>
      <c r="T9" s="6">
        <v>15.6</v>
      </c>
      <c r="U9" s="6">
        <v>33</v>
      </c>
      <c r="V9" s="6">
        <v>35.4</v>
      </c>
      <c r="W9" s="6">
        <v>13.2</v>
      </c>
      <c r="X9" s="6">
        <v>2.8</v>
      </c>
    </row>
    <row r="10" spans="1:24" ht="14" x14ac:dyDescent="0.15">
      <c r="A10" s="1" t="s">
        <v>37</v>
      </c>
      <c r="B10" s="1">
        <v>2015</v>
      </c>
      <c r="C10" s="8" t="s">
        <v>38</v>
      </c>
      <c r="D10" s="1" t="s">
        <v>39</v>
      </c>
      <c r="E10" s="1">
        <v>353</v>
      </c>
      <c r="F10" s="2" t="s">
        <v>40</v>
      </c>
      <c r="H10" s="6">
        <v>48.7</v>
      </c>
      <c r="I10" s="6">
        <v>14.7</v>
      </c>
      <c r="J10" s="6">
        <v>19</v>
      </c>
      <c r="K10" s="6">
        <v>12.7</v>
      </c>
      <c r="L10" s="6">
        <v>4.8</v>
      </c>
      <c r="M10" s="7"/>
      <c r="N10" s="6">
        <v>33.1</v>
      </c>
      <c r="O10" s="6">
        <v>10.5</v>
      </c>
      <c r="P10" s="6">
        <v>22.9</v>
      </c>
      <c r="Q10" s="6">
        <v>19.8</v>
      </c>
      <c r="R10" s="6">
        <v>13.6</v>
      </c>
      <c r="S10" s="7"/>
      <c r="T10" s="6">
        <v>47</v>
      </c>
      <c r="U10" s="6">
        <v>21.5</v>
      </c>
      <c r="V10" s="6">
        <v>18.399999999999999</v>
      </c>
      <c r="W10" s="6">
        <v>10.8</v>
      </c>
      <c r="X10" s="6">
        <v>2.2999999999999998</v>
      </c>
    </row>
    <row r="11" spans="1:24" x14ac:dyDescent="0.15">
      <c r="A11"/>
      <c r="B11"/>
      <c r="C11"/>
      <c r="D11"/>
      <c r="E11"/>
      <c r="F11"/>
    </row>
    <row r="12" spans="1:24" x14ac:dyDescent="0.15">
      <c r="F12" s="2"/>
      <c r="G12" t="s">
        <v>41</v>
      </c>
      <c r="H12" s="9">
        <f>AVERAGE(H5:H11)</f>
        <v>53.916666666666657</v>
      </c>
      <c r="I12" s="9">
        <f>AVERAGE(I5:I11)</f>
        <v>13.766666666666667</v>
      </c>
      <c r="J12" s="9">
        <f>AVERAGE(J5:J11)</f>
        <v>18.399999999999999</v>
      </c>
      <c r="K12" s="9">
        <f>AVERAGE(K5:K11)</f>
        <v>8.5</v>
      </c>
      <c r="L12" s="9">
        <f>AVERAGE(L5:L11)</f>
        <v>5.3999999999999995</v>
      </c>
      <c r="M12" s="10"/>
      <c r="N12" s="9">
        <f>AVERAGE(N5:N11)</f>
        <v>39.866666666666667</v>
      </c>
      <c r="O12" s="9">
        <f>AVERAGE(O5:O11)</f>
        <v>10.799999999999999</v>
      </c>
      <c r="P12" s="9">
        <f>AVERAGE(P5:P11)</f>
        <v>19.100000000000005</v>
      </c>
      <c r="Q12" s="9">
        <f>AVERAGE(Q5:Q11)</f>
        <v>12.016666666666666</v>
      </c>
      <c r="R12" s="9">
        <f>AVERAGE(R5:R11)</f>
        <v>18.183333333333334</v>
      </c>
      <c r="S12" s="10"/>
      <c r="T12" s="9">
        <f>AVERAGE(T5:T11)</f>
        <v>43.066666666666663</v>
      </c>
      <c r="U12" s="9">
        <f>AVERAGE(U5:U11)</f>
        <v>19.95</v>
      </c>
      <c r="V12" s="9">
        <f>AVERAGE(V5:V11)</f>
        <v>22.933333333333337</v>
      </c>
      <c r="W12" s="9">
        <f>AVERAGE(W5:W11)</f>
        <v>10.149999999999999</v>
      </c>
      <c r="X12" s="9">
        <f>AVERAGE(X5:X11)</f>
        <v>4.2833333333333332</v>
      </c>
    </row>
    <row r="13" spans="1:24" x14ac:dyDescent="0.15">
      <c r="F13" s="2"/>
      <c r="G13" t="s">
        <v>42</v>
      </c>
      <c r="H13" s="11">
        <f>STDEV(H5:H11)</f>
        <v>20.339854145658663</v>
      </c>
      <c r="I13" s="11">
        <f>STDEV(I5:I11)</f>
        <v>4.9657493560052561</v>
      </c>
      <c r="J13" s="11">
        <f>STDEV(J5:J11)</f>
        <v>10.629957666895951</v>
      </c>
      <c r="K13" s="11">
        <f>STDEV(K5:K11)</f>
        <v>4.3271237560300957</v>
      </c>
      <c r="L13" s="11">
        <f>STDEV(L5:L11)</f>
        <v>3.9247929881714776</v>
      </c>
      <c r="M13" s="12"/>
      <c r="N13" s="11">
        <f>STDEV(N5:N11)</f>
        <v>21.200911930071957</v>
      </c>
      <c r="O13" s="11">
        <f>STDEV(O5:O11)</f>
        <v>4.4988887516807976</v>
      </c>
      <c r="P13" s="11">
        <f>STDEV(P5:P11)</f>
        <v>6.1198039184274338</v>
      </c>
      <c r="Q13" s="11">
        <f>STDEV(Q5:Q11)</f>
        <v>6.9089555409386394</v>
      </c>
      <c r="R13" s="11">
        <f>STDEV(R5:R11)</f>
        <v>15.665173687727394</v>
      </c>
      <c r="S13" s="12"/>
      <c r="T13" s="11">
        <f>STDEV(T5:T11)</f>
        <v>17.039679183208442</v>
      </c>
      <c r="U13" s="11">
        <f>STDEV(U5:U11)</f>
        <v>7.4462742361532799</v>
      </c>
      <c r="V13" s="11">
        <f>STDEV(V5:V11)</f>
        <v>7.025002965598409</v>
      </c>
      <c r="W13" s="11">
        <f>STDEV(W5:W11)</f>
        <v>3.1954655372887397</v>
      </c>
      <c r="X13" s="11">
        <f>STDEV(X5:X11)</f>
        <v>3.588546595303824</v>
      </c>
    </row>
    <row r="14" spans="1:24" x14ac:dyDescent="0.15">
      <c r="F14" s="2"/>
      <c r="H14" s="11"/>
      <c r="I14" s="11"/>
      <c r="J14" s="11"/>
      <c r="K14" s="11"/>
      <c r="L14" s="11"/>
      <c r="M14" s="12"/>
      <c r="N14" s="11"/>
      <c r="O14" s="11"/>
      <c r="P14" s="11"/>
      <c r="Q14" s="11"/>
      <c r="R14" s="11"/>
      <c r="S14" s="12"/>
      <c r="T14" s="11"/>
      <c r="U14" s="11"/>
      <c r="V14" s="11"/>
      <c r="W14" s="11"/>
      <c r="X14" s="11"/>
    </row>
    <row r="15" spans="1:24" x14ac:dyDescent="0.15">
      <c r="A15" s="5" t="s">
        <v>43</v>
      </c>
      <c r="F15"/>
      <c r="H15" s="6"/>
      <c r="I15" s="6"/>
      <c r="J15" s="6"/>
      <c r="K15" s="6"/>
      <c r="L15" s="6"/>
      <c r="M15" s="7"/>
      <c r="N15" s="6"/>
      <c r="O15" s="6"/>
      <c r="P15" s="6"/>
      <c r="Q15" s="6"/>
      <c r="R15" s="6"/>
      <c r="S15" s="7"/>
      <c r="T15" s="6"/>
      <c r="U15" s="6"/>
      <c r="V15" s="6"/>
      <c r="W15" s="6"/>
      <c r="X15" s="6"/>
    </row>
    <row r="16" spans="1:24" ht="14" x14ac:dyDescent="0.15">
      <c r="A16" s="1" t="s">
        <v>44</v>
      </c>
      <c r="B16" s="1">
        <v>2021</v>
      </c>
      <c r="C16" s="8" t="s">
        <v>45</v>
      </c>
      <c r="D16" s="1" t="s">
        <v>46</v>
      </c>
      <c r="E16" s="1">
        <v>351</v>
      </c>
      <c r="F16" s="2" t="s">
        <v>47</v>
      </c>
      <c r="H16" s="6">
        <v>3.7</v>
      </c>
      <c r="I16" s="6">
        <v>12.5</v>
      </c>
      <c r="J16" s="6">
        <v>53.8</v>
      </c>
      <c r="K16" s="6">
        <v>22.8</v>
      </c>
      <c r="L16" s="6">
        <v>7.2</v>
      </c>
      <c r="M16" s="7"/>
      <c r="N16" s="6">
        <v>2.2999999999999998</v>
      </c>
      <c r="O16" s="6">
        <v>2.8</v>
      </c>
      <c r="P16" s="6">
        <v>25.9</v>
      </c>
      <c r="Q16" s="6">
        <v>24.8</v>
      </c>
      <c r="R16" s="6">
        <v>44.2</v>
      </c>
      <c r="S16" s="7"/>
      <c r="T16" s="6">
        <v>10.3</v>
      </c>
      <c r="U16" s="6">
        <v>45.5</v>
      </c>
      <c r="V16" s="6">
        <v>38.5</v>
      </c>
      <c r="W16" s="6">
        <v>5.7</v>
      </c>
      <c r="X16" s="6">
        <v>0</v>
      </c>
    </row>
    <row r="17" spans="1:24" ht="14" x14ac:dyDescent="0.15">
      <c r="A17" s="1" t="s">
        <v>48</v>
      </c>
      <c r="B17" s="1">
        <v>2021</v>
      </c>
      <c r="C17" s="8" t="s">
        <v>49</v>
      </c>
      <c r="D17" s="1" t="s">
        <v>50</v>
      </c>
      <c r="E17" s="1">
        <v>1380</v>
      </c>
      <c r="F17" s="2" t="s">
        <v>51</v>
      </c>
      <c r="H17" s="6">
        <v>21.3</v>
      </c>
      <c r="I17" s="6">
        <v>21.1</v>
      </c>
      <c r="J17" s="6">
        <v>21.2</v>
      </c>
      <c r="K17" s="6">
        <v>19.899999999999999</v>
      </c>
      <c r="L17" s="6">
        <v>16.5</v>
      </c>
      <c r="M17" s="7"/>
      <c r="N17" s="6">
        <v>32.1</v>
      </c>
      <c r="O17" s="6">
        <v>24.3</v>
      </c>
      <c r="P17" s="6">
        <v>16.8</v>
      </c>
      <c r="Q17" s="6">
        <v>11.7</v>
      </c>
      <c r="R17" s="6">
        <v>15.1</v>
      </c>
      <c r="S17" s="7"/>
      <c r="T17" s="6">
        <v>41.3</v>
      </c>
      <c r="U17" s="6">
        <v>15.5</v>
      </c>
      <c r="V17" s="6">
        <v>19.600000000000001</v>
      </c>
      <c r="W17" s="6">
        <v>13.6</v>
      </c>
      <c r="X17" s="6">
        <v>10</v>
      </c>
    </row>
    <row r="18" spans="1:24" ht="14" x14ac:dyDescent="0.15">
      <c r="A18" s="1" t="s">
        <v>52</v>
      </c>
      <c r="B18" s="1">
        <v>2020</v>
      </c>
      <c r="C18" s="8" t="s">
        <v>53</v>
      </c>
      <c r="D18" s="1" t="s">
        <v>46</v>
      </c>
      <c r="E18" s="1">
        <v>505</v>
      </c>
      <c r="F18" s="2" t="s">
        <v>54</v>
      </c>
      <c r="H18" s="6">
        <v>53.1</v>
      </c>
      <c r="I18" s="6">
        <v>11.68</v>
      </c>
      <c r="J18" s="6">
        <v>18.22</v>
      </c>
      <c r="K18" s="6">
        <v>9.5</v>
      </c>
      <c r="L18" s="6">
        <v>7.52</v>
      </c>
      <c r="M18" s="7"/>
      <c r="N18" s="6">
        <v>66.7</v>
      </c>
      <c r="O18" s="6">
        <v>6.14</v>
      </c>
      <c r="P18" s="6">
        <v>16.440000000000001</v>
      </c>
      <c r="Q18" s="6">
        <v>5.35</v>
      </c>
      <c r="R18" s="6">
        <v>5.35</v>
      </c>
      <c r="S18" s="7"/>
      <c r="T18" s="6">
        <v>71.5</v>
      </c>
      <c r="U18" s="6">
        <v>7.52</v>
      </c>
      <c r="V18" s="6">
        <v>12.87</v>
      </c>
      <c r="W18" s="6">
        <v>6.53</v>
      </c>
      <c r="X18" s="6">
        <v>1.58</v>
      </c>
    </row>
    <row r="19" spans="1:24" ht="14" x14ac:dyDescent="0.15">
      <c r="A19" s="1" t="s">
        <v>55</v>
      </c>
      <c r="B19" s="1">
        <v>2020</v>
      </c>
      <c r="C19" s="8" t="s">
        <v>56</v>
      </c>
      <c r="D19" s="1" t="s">
        <v>57</v>
      </c>
      <c r="E19" s="1">
        <v>1335</v>
      </c>
      <c r="F19" s="13" t="s">
        <v>58</v>
      </c>
      <c r="H19" s="6">
        <v>29.5</v>
      </c>
      <c r="I19" s="6">
        <v>24.6</v>
      </c>
      <c r="J19" s="6">
        <v>36.299999999999997</v>
      </c>
      <c r="K19" s="6">
        <v>9.6</v>
      </c>
      <c r="L19" s="6">
        <v>0</v>
      </c>
      <c r="M19" s="7"/>
      <c r="N19" s="6">
        <v>46.4</v>
      </c>
      <c r="O19" s="6">
        <v>13.6</v>
      </c>
      <c r="P19" s="6">
        <v>24.7</v>
      </c>
      <c r="Q19" s="6">
        <v>8.3000000000000007</v>
      </c>
      <c r="R19" s="6">
        <v>7</v>
      </c>
      <c r="S19" s="7"/>
      <c r="T19" s="6">
        <v>52.2</v>
      </c>
      <c r="U19" s="6">
        <v>14</v>
      </c>
      <c r="V19" s="6">
        <v>19.600000000000001</v>
      </c>
      <c r="W19" s="6">
        <v>12.7</v>
      </c>
      <c r="X19" s="6">
        <v>1.5</v>
      </c>
    </row>
    <row r="20" spans="1:24" ht="14" x14ac:dyDescent="0.15">
      <c r="A20" s="1" t="s">
        <v>59</v>
      </c>
      <c r="B20" s="1">
        <v>2021</v>
      </c>
      <c r="C20" s="8" t="s">
        <v>60</v>
      </c>
      <c r="D20" s="1" t="s">
        <v>57</v>
      </c>
      <c r="E20" s="1">
        <v>612</v>
      </c>
      <c r="F20" s="2" t="s">
        <v>61</v>
      </c>
      <c r="H20" s="6">
        <v>25.5</v>
      </c>
      <c r="I20" s="6">
        <v>23</v>
      </c>
      <c r="J20" s="6">
        <v>24.8</v>
      </c>
      <c r="K20" s="6">
        <v>11.3</v>
      </c>
      <c r="L20" s="6">
        <v>15.4</v>
      </c>
      <c r="M20" s="7"/>
      <c r="N20" s="6">
        <v>52.9</v>
      </c>
      <c r="O20" s="6">
        <v>7.8</v>
      </c>
      <c r="P20" s="6">
        <v>17.600000000000001</v>
      </c>
      <c r="Q20" s="6">
        <v>4.9000000000000004</v>
      </c>
      <c r="R20" s="6">
        <v>16.7</v>
      </c>
      <c r="S20" s="7"/>
      <c r="T20" s="6">
        <v>59.5</v>
      </c>
      <c r="U20" s="6">
        <v>13.7</v>
      </c>
      <c r="V20" s="6">
        <v>13.9</v>
      </c>
      <c r="W20" s="6">
        <v>6.5</v>
      </c>
      <c r="X20" s="6">
        <v>6.4</v>
      </c>
    </row>
    <row r="21" spans="1:24" ht="14" x14ac:dyDescent="0.15">
      <c r="A21" s="1" t="s">
        <v>62</v>
      </c>
      <c r="B21" s="1">
        <v>2022</v>
      </c>
      <c r="C21" s="8" t="s">
        <v>63</v>
      </c>
      <c r="D21" s="1" t="s">
        <v>46</v>
      </c>
      <c r="F21" s="2" t="s">
        <v>64</v>
      </c>
      <c r="H21" s="6">
        <v>30.4</v>
      </c>
      <c r="I21" s="6">
        <v>14.5</v>
      </c>
      <c r="J21" s="6">
        <v>23.01</v>
      </c>
      <c r="K21" s="6">
        <v>9.0399999999999991</v>
      </c>
      <c r="L21" s="6">
        <v>23.01</v>
      </c>
      <c r="M21" s="7"/>
      <c r="N21" s="6">
        <v>43.29</v>
      </c>
      <c r="O21" s="6">
        <v>6.85</v>
      </c>
      <c r="P21" s="6">
        <v>22.47</v>
      </c>
      <c r="Q21" s="6">
        <v>6.85</v>
      </c>
      <c r="R21" s="6">
        <v>20.55</v>
      </c>
      <c r="S21" s="7"/>
      <c r="T21" s="6">
        <v>47.4</v>
      </c>
      <c r="U21" s="6">
        <v>11.78</v>
      </c>
      <c r="V21" s="6">
        <v>14.79</v>
      </c>
      <c r="W21" s="6">
        <v>13.42</v>
      </c>
      <c r="X21" s="6">
        <v>12.6</v>
      </c>
    </row>
    <row r="22" spans="1:24" ht="14" x14ac:dyDescent="0.15">
      <c r="A22" s="1" t="s">
        <v>65</v>
      </c>
      <c r="B22" s="1">
        <v>2021</v>
      </c>
      <c r="C22" s="8" t="s">
        <v>66</v>
      </c>
      <c r="D22" s="1" t="s">
        <v>67</v>
      </c>
      <c r="E22" s="1">
        <v>423</v>
      </c>
      <c r="F22" s="2" t="s">
        <v>68</v>
      </c>
      <c r="H22" s="6">
        <v>53.7</v>
      </c>
      <c r="I22" s="6">
        <v>12.5</v>
      </c>
      <c r="J22" s="6">
        <v>17</v>
      </c>
      <c r="K22" s="6">
        <v>5.2</v>
      </c>
      <c r="L22" s="6">
        <v>11.6</v>
      </c>
      <c r="M22" s="7"/>
      <c r="N22" s="6">
        <v>48</v>
      </c>
      <c r="O22" s="6">
        <v>8.3000000000000007</v>
      </c>
      <c r="P22" s="6">
        <v>17.5</v>
      </c>
      <c r="Q22" s="6">
        <v>6.6</v>
      </c>
      <c r="R22" s="6">
        <v>19.600000000000001</v>
      </c>
      <c r="S22" s="7"/>
      <c r="T22" s="6">
        <v>71.400000000000006</v>
      </c>
      <c r="U22" s="6">
        <v>9</v>
      </c>
      <c r="V22" s="6">
        <v>6.9</v>
      </c>
      <c r="W22" s="6">
        <v>7.8</v>
      </c>
      <c r="X22" s="6">
        <v>5</v>
      </c>
    </row>
    <row r="23" spans="1:24" s="15" customFormat="1" ht="14" x14ac:dyDescent="0.15">
      <c r="A23" s="2" t="s">
        <v>69</v>
      </c>
      <c r="B23" s="2">
        <v>2022</v>
      </c>
      <c r="C23" s="14" t="s">
        <v>70</v>
      </c>
      <c r="D23" s="2" t="s">
        <v>71</v>
      </c>
      <c r="E23" s="2">
        <v>382</v>
      </c>
      <c r="F23" s="2" t="s">
        <v>68</v>
      </c>
      <c r="H23" s="11">
        <v>19.399999999999999</v>
      </c>
      <c r="I23" s="11">
        <v>10.9</v>
      </c>
      <c r="J23" s="11">
        <v>41.7</v>
      </c>
      <c r="K23" s="11">
        <v>28</v>
      </c>
      <c r="L23" s="11">
        <v>0</v>
      </c>
      <c r="M23" s="12"/>
      <c r="N23" s="11">
        <v>1.6</v>
      </c>
      <c r="O23" s="11">
        <v>3.4</v>
      </c>
      <c r="P23" s="11">
        <v>18.399999999999999</v>
      </c>
      <c r="Q23" s="11">
        <v>24.9</v>
      </c>
      <c r="R23" s="11">
        <v>51.7</v>
      </c>
      <c r="S23" s="12"/>
      <c r="T23" s="11">
        <v>22.1</v>
      </c>
      <c r="U23" s="11">
        <v>37.4</v>
      </c>
      <c r="V23" s="11">
        <v>40.5</v>
      </c>
      <c r="W23" s="11">
        <v>0</v>
      </c>
      <c r="X23" s="11">
        <v>0</v>
      </c>
    </row>
    <row r="24" spans="1:24" ht="14" x14ac:dyDescent="0.15">
      <c r="A24" s="1" t="s">
        <v>72</v>
      </c>
      <c r="B24" s="1">
        <v>2021</v>
      </c>
      <c r="C24" s="8" t="s">
        <v>73</v>
      </c>
      <c r="D24" s="1" t="s">
        <v>74</v>
      </c>
      <c r="E24" s="1">
        <v>1224</v>
      </c>
      <c r="F24" s="2" t="s">
        <v>75</v>
      </c>
      <c r="H24" s="6">
        <v>39</v>
      </c>
      <c r="I24" s="6">
        <v>12</v>
      </c>
      <c r="J24" s="6">
        <v>20</v>
      </c>
      <c r="K24" s="6">
        <v>9.5</v>
      </c>
      <c r="L24" s="6">
        <v>20</v>
      </c>
      <c r="M24" s="7"/>
      <c r="N24" s="6">
        <v>47.5</v>
      </c>
      <c r="O24" s="6">
        <v>6.1</v>
      </c>
      <c r="P24" s="6">
        <v>15.4</v>
      </c>
      <c r="Q24" s="6">
        <v>7.5</v>
      </c>
      <c r="R24" s="6">
        <v>23.4</v>
      </c>
      <c r="S24" s="7"/>
      <c r="T24" s="6">
        <v>42.5</v>
      </c>
      <c r="U24" s="6">
        <v>12.5</v>
      </c>
      <c r="V24" s="6">
        <v>16.8</v>
      </c>
      <c r="W24" s="6">
        <v>15</v>
      </c>
      <c r="X24" s="6">
        <v>13.2</v>
      </c>
    </row>
    <row r="25" spans="1:24" ht="14" x14ac:dyDescent="0.15">
      <c r="A25" s="1" t="s">
        <v>76</v>
      </c>
      <c r="B25" s="1">
        <v>2021</v>
      </c>
      <c r="C25" s="8" t="s">
        <v>77</v>
      </c>
      <c r="D25" s="1" t="s">
        <v>78</v>
      </c>
      <c r="E25" s="1">
        <v>823</v>
      </c>
      <c r="F25" s="2" t="s">
        <v>79</v>
      </c>
      <c r="H25" s="6">
        <v>49.2</v>
      </c>
      <c r="I25" s="6">
        <v>11.3</v>
      </c>
      <c r="J25" s="6">
        <v>18.3</v>
      </c>
      <c r="K25" s="6">
        <v>10</v>
      </c>
      <c r="L25" s="6">
        <v>11.2</v>
      </c>
      <c r="M25" s="7"/>
      <c r="N25" s="6">
        <v>49.1</v>
      </c>
      <c r="O25" s="6">
        <v>13.9</v>
      </c>
      <c r="P25" s="6">
        <v>8.9</v>
      </c>
      <c r="Q25" s="6">
        <v>7.5</v>
      </c>
      <c r="R25" s="6">
        <v>20.7</v>
      </c>
      <c r="S25" s="7"/>
      <c r="T25" s="6">
        <v>50.1</v>
      </c>
      <c r="U25" s="6">
        <v>11.9</v>
      </c>
      <c r="V25" s="6">
        <v>12.5</v>
      </c>
      <c r="W25" s="6">
        <v>14.6</v>
      </c>
      <c r="X25" s="6">
        <v>10.9</v>
      </c>
    </row>
    <row r="26" spans="1:24" ht="14" x14ac:dyDescent="0.15">
      <c r="A26" s="1" t="s">
        <v>80</v>
      </c>
      <c r="B26" s="1">
        <v>2022</v>
      </c>
      <c r="C26" s="8" t="s">
        <v>81</v>
      </c>
      <c r="D26" s="1" t="s">
        <v>82</v>
      </c>
      <c r="F26" s="2" t="s">
        <v>83</v>
      </c>
      <c r="H26" s="16">
        <v>58.9</v>
      </c>
      <c r="I26" s="16">
        <v>11.4</v>
      </c>
      <c r="J26" s="16">
        <v>15.4</v>
      </c>
      <c r="K26" s="16">
        <v>5.3</v>
      </c>
      <c r="L26" s="16">
        <v>8.9</v>
      </c>
      <c r="M26" s="17"/>
      <c r="N26" s="16">
        <v>58.9</v>
      </c>
      <c r="O26" s="16">
        <v>4.5</v>
      </c>
      <c r="P26" s="16">
        <v>15.4</v>
      </c>
      <c r="Q26" s="16">
        <v>5.7</v>
      </c>
      <c r="R26" s="16">
        <v>15.4</v>
      </c>
      <c r="S26" s="17"/>
      <c r="T26" s="16">
        <v>72.8</v>
      </c>
      <c r="U26" s="16">
        <v>6.9</v>
      </c>
      <c r="V26" s="16">
        <v>8.9</v>
      </c>
      <c r="W26" s="16">
        <v>7.7</v>
      </c>
      <c r="X26" s="16">
        <v>3.7</v>
      </c>
    </row>
    <row r="27" spans="1:24" ht="14" x14ac:dyDescent="0.15">
      <c r="A27" s="1" t="s">
        <v>84</v>
      </c>
      <c r="B27" s="1">
        <v>2021</v>
      </c>
      <c r="C27" s="8" t="s">
        <v>85</v>
      </c>
      <c r="D27" s="1" t="s">
        <v>86</v>
      </c>
      <c r="E27" s="1">
        <v>2172</v>
      </c>
      <c r="F27" s="2" t="s">
        <v>87</v>
      </c>
      <c r="H27" s="6">
        <v>43.6</v>
      </c>
      <c r="I27" s="6">
        <v>13</v>
      </c>
      <c r="J27" s="6">
        <v>19.899999999999999</v>
      </c>
      <c r="K27" s="6">
        <v>10.199999999999999</v>
      </c>
      <c r="L27" s="6">
        <v>13.3</v>
      </c>
      <c r="M27" s="7"/>
      <c r="N27" s="6">
        <v>60.2</v>
      </c>
      <c r="O27" s="6">
        <v>12.5</v>
      </c>
      <c r="P27" s="6">
        <v>9</v>
      </c>
      <c r="Q27" s="6">
        <v>6.6</v>
      </c>
      <c r="R27" s="6">
        <v>11.7</v>
      </c>
      <c r="S27" s="7"/>
      <c r="T27" s="6">
        <v>47.2</v>
      </c>
      <c r="U27" s="6">
        <v>11.8</v>
      </c>
      <c r="V27" s="6">
        <v>15.3</v>
      </c>
      <c r="W27" s="6">
        <v>16.8</v>
      </c>
      <c r="X27" s="6">
        <v>8.9</v>
      </c>
    </row>
    <row r="28" spans="1:24" ht="14" x14ac:dyDescent="0.15">
      <c r="A28" s="1" t="s">
        <v>88</v>
      </c>
      <c r="B28" s="1">
        <v>2021</v>
      </c>
      <c r="C28" s="8" t="s">
        <v>89</v>
      </c>
      <c r="D28" s="1" t="s">
        <v>90</v>
      </c>
      <c r="E28" s="1">
        <v>211</v>
      </c>
      <c r="F28" s="2" t="s">
        <v>91</v>
      </c>
      <c r="H28" s="6">
        <v>63.5</v>
      </c>
      <c r="I28" s="6">
        <v>17.5</v>
      </c>
      <c r="J28" s="6">
        <v>11.4</v>
      </c>
      <c r="K28" s="6">
        <v>4.3</v>
      </c>
      <c r="L28" s="6">
        <v>3.3</v>
      </c>
      <c r="M28" s="7"/>
      <c r="N28" s="6">
        <v>73.5</v>
      </c>
      <c r="O28" s="6">
        <v>12.3</v>
      </c>
      <c r="P28" s="6">
        <v>5.2</v>
      </c>
      <c r="Q28" s="6">
        <v>4.3</v>
      </c>
      <c r="R28" s="6">
        <v>4.7</v>
      </c>
      <c r="S28" s="7"/>
      <c r="T28" s="6">
        <v>74.400000000000006</v>
      </c>
      <c r="U28" s="6">
        <v>10</v>
      </c>
      <c r="V28" s="6">
        <v>9.5</v>
      </c>
      <c r="W28" s="6">
        <v>4.7</v>
      </c>
      <c r="X28" s="6">
        <v>1.4</v>
      </c>
    </row>
    <row r="29" spans="1:24" ht="14" x14ac:dyDescent="0.15">
      <c r="A29" s="1" t="s">
        <v>92</v>
      </c>
      <c r="B29" s="1">
        <v>2021</v>
      </c>
      <c r="C29" s="8" t="s">
        <v>93</v>
      </c>
      <c r="D29" s="1" t="s">
        <v>39</v>
      </c>
      <c r="E29" s="1">
        <v>588</v>
      </c>
      <c r="F29" s="2" t="s">
        <v>94</v>
      </c>
      <c r="H29" s="6">
        <v>73.8</v>
      </c>
      <c r="I29" s="6">
        <v>13.4</v>
      </c>
      <c r="J29" s="6">
        <v>10.9</v>
      </c>
      <c r="K29" s="6">
        <v>1.9</v>
      </c>
      <c r="L29" s="6">
        <v>0</v>
      </c>
      <c r="M29" s="7"/>
      <c r="N29" s="6">
        <v>72.3</v>
      </c>
      <c r="O29" s="6">
        <v>10.199999999999999</v>
      </c>
      <c r="P29" s="6">
        <v>12.9</v>
      </c>
      <c r="Q29" s="6">
        <v>4.5999999999999996</v>
      </c>
      <c r="R29" s="6">
        <v>0</v>
      </c>
      <c r="S29" s="7"/>
      <c r="T29" s="6">
        <v>90.3</v>
      </c>
      <c r="U29" s="6">
        <v>6.1</v>
      </c>
      <c r="V29" s="6">
        <v>3.6</v>
      </c>
      <c r="W29" s="6">
        <v>0</v>
      </c>
      <c r="X29" s="6">
        <v>0</v>
      </c>
    </row>
    <row r="30" spans="1:24" ht="14" x14ac:dyDescent="0.15">
      <c r="A30" s="1" t="s">
        <v>95</v>
      </c>
      <c r="B30" s="1">
        <v>2022</v>
      </c>
      <c r="C30" s="8" t="s">
        <v>96</v>
      </c>
      <c r="D30" s="1" t="s">
        <v>97</v>
      </c>
      <c r="E30" s="1">
        <v>381</v>
      </c>
      <c r="F30" s="2" t="s">
        <v>98</v>
      </c>
      <c r="H30" s="6">
        <v>56.4</v>
      </c>
      <c r="I30" s="6">
        <v>15</v>
      </c>
      <c r="J30" s="6">
        <v>15</v>
      </c>
      <c r="K30" s="6">
        <v>3.4</v>
      </c>
      <c r="L30" s="6">
        <v>10.199999999999999</v>
      </c>
      <c r="M30" s="7"/>
      <c r="N30" s="6">
        <v>61.7</v>
      </c>
      <c r="O30" s="6">
        <v>7.3</v>
      </c>
      <c r="P30" s="6">
        <v>12.9</v>
      </c>
      <c r="Q30" s="6">
        <v>6.8</v>
      </c>
      <c r="R30" s="6">
        <v>11.3</v>
      </c>
      <c r="S30" s="7"/>
      <c r="T30" s="6">
        <v>75.400000000000006</v>
      </c>
      <c r="U30" s="6">
        <v>7.3</v>
      </c>
      <c r="V30" s="6">
        <v>6</v>
      </c>
      <c r="W30" s="6">
        <v>8.6999999999999993</v>
      </c>
      <c r="X30" s="6">
        <v>2.6</v>
      </c>
    </row>
    <row r="31" spans="1:24" x14ac:dyDescent="0.15">
      <c r="C31" s="8"/>
      <c r="F31" s="2"/>
      <c r="H31" s="6"/>
      <c r="I31" s="6"/>
      <c r="J31" s="6"/>
      <c r="K31" s="6"/>
      <c r="L31" s="6"/>
      <c r="M31" s="7"/>
      <c r="N31" s="6"/>
      <c r="O31" s="6"/>
      <c r="P31" s="6"/>
      <c r="Q31" s="6"/>
      <c r="R31" s="6"/>
      <c r="S31" s="7"/>
      <c r="T31" s="6"/>
      <c r="U31" s="6"/>
      <c r="V31" s="6"/>
      <c r="W31" s="6"/>
      <c r="X31" s="6"/>
    </row>
    <row r="32" spans="1:24" x14ac:dyDescent="0.15">
      <c r="F32" s="2"/>
      <c r="G32" t="s">
        <v>41</v>
      </c>
      <c r="H32" s="9">
        <f>AVERAGE(H16:H30)</f>
        <v>41.4</v>
      </c>
      <c r="I32" s="9">
        <f>AVERAGE(I16:I30)</f>
        <v>14.958666666666668</v>
      </c>
      <c r="J32" s="9">
        <f>AVERAGE(J16:J30)</f>
        <v>23.12866666666666</v>
      </c>
      <c r="K32" s="9">
        <f>AVERAGE(K16:K30)</f>
        <v>10.66266666666667</v>
      </c>
      <c r="L32" s="9">
        <f>AVERAGE(L16:L30)</f>
        <v>9.8753333333333337</v>
      </c>
      <c r="M32" s="10"/>
      <c r="N32" s="9">
        <f>AVERAGE(N16:N30)</f>
        <v>47.765999999999998</v>
      </c>
      <c r="O32" s="9">
        <f>AVERAGE(O16:O30)</f>
        <v>9.3326666666666664</v>
      </c>
      <c r="P32" s="9">
        <f>AVERAGE(P16:P30)</f>
        <v>15.967333333333334</v>
      </c>
      <c r="Q32" s="9">
        <f>AVERAGE(Q16:Q30)</f>
        <v>9.0933333333333337</v>
      </c>
      <c r="R32" s="9">
        <f>AVERAGE(R16:R30)</f>
        <v>17.826666666666664</v>
      </c>
      <c r="S32" s="10"/>
      <c r="T32" s="9">
        <f>AVERAGE(T16:T30)</f>
        <v>55.226666666666667</v>
      </c>
      <c r="U32" s="9">
        <f>AVERAGE(U16:U30)</f>
        <v>14.726666666666668</v>
      </c>
      <c r="V32" s="9">
        <f>AVERAGE(V16:V30)</f>
        <v>15.950666666666669</v>
      </c>
      <c r="W32" s="9">
        <f>AVERAGE(W16:W30)</f>
        <v>8.9166666666666661</v>
      </c>
      <c r="X32" s="9">
        <f>AVERAGE(X16:X30)</f>
        <v>5.1853333333333333</v>
      </c>
    </row>
    <row r="33" spans="1:25" x14ac:dyDescent="0.15">
      <c r="F33" s="2"/>
      <c r="G33" t="s">
        <v>42</v>
      </c>
      <c r="H33" s="18">
        <f>STDEV(H12:H30)</f>
        <v>19.12077256784583</v>
      </c>
      <c r="I33" s="18">
        <f>STDEV(I12:I30)</f>
        <v>4.8496589471661888</v>
      </c>
      <c r="J33" s="18">
        <f>STDEV(J12:J30)</f>
        <v>11.57813239459251</v>
      </c>
      <c r="K33" s="18">
        <f>STDEV(K12:K30)</f>
        <v>7.11482920846968</v>
      </c>
      <c r="L33" s="18">
        <f>STDEV(L12:L30)</f>
        <v>6.9124021812704584</v>
      </c>
      <c r="M33" s="19"/>
      <c r="N33" s="18">
        <f>STDEV(N12:N30)</f>
        <v>21.341941919282437</v>
      </c>
      <c r="O33" s="18">
        <f>STDEV(O12:O30)</f>
        <v>5.2625678458208993</v>
      </c>
      <c r="P33" s="18">
        <f>STDEV(P12:P30)</f>
        <v>5.9533268681416533</v>
      </c>
      <c r="Q33" s="18">
        <f>STDEV(Q12:Q30)</f>
        <v>6.2816180068888237</v>
      </c>
      <c r="R33" s="18">
        <f>STDEV(R12:R30)</f>
        <v>13.122385417423072</v>
      </c>
      <c r="S33" s="19"/>
      <c r="T33" s="18">
        <f>STDEV(T12:T30)</f>
        <v>22.287936672181065</v>
      </c>
      <c r="U33" s="18">
        <f>STDEV(U12:U30)</f>
        <v>10.814910272064781</v>
      </c>
      <c r="V33" s="18">
        <f>STDEV(V12:V30)</f>
        <v>10.364806820507404</v>
      </c>
      <c r="W33" s="18">
        <f>STDEV(W12:W30)</f>
        <v>5.1387110775094937</v>
      </c>
      <c r="X33" s="18">
        <f>STDEV(X12:X30)</f>
        <v>4.4987304800661825</v>
      </c>
    </row>
    <row r="34" spans="1:25" x14ac:dyDescent="0.15">
      <c r="F34" s="2"/>
      <c r="H34" s="18"/>
      <c r="I34" s="18"/>
      <c r="J34" s="18"/>
      <c r="K34" s="18"/>
      <c r="L34" s="18"/>
      <c r="M34" s="19"/>
      <c r="N34" s="18"/>
      <c r="O34" s="18"/>
      <c r="P34" s="18"/>
      <c r="Q34" s="18"/>
      <c r="R34" s="18"/>
      <c r="S34" s="19"/>
      <c r="T34" s="18"/>
      <c r="U34" s="18"/>
      <c r="V34" s="18"/>
      <c r="W34" s="18"/>
      <c r="X34" s="18"/>
    </row>
    <row r="35" spans="1:25" x14ac:dyDescent="0.15">
      <c r="A35" s="5" t="s">
        <v>99</v>
      </c>
      <c r="F35"/>
      <c r="H35" s="6"/>
      <c r="I35" s="6"/>
      <c r="J35" s="6"/>
      <c r="K35" s="6"/>
      <c r="L35" s="6"/>
      <c r="M35" s="7"/>
      <c r="N35" s="6"/>
      <c r="O35" s="6"/>
      <c r="P35" s="6"/>
      <c r="Q35" s="6"/>
      <c r="R35" s="6"/>
      <c r="S35" s="7"/>
      <c r="T35" s="6"/>
      <c r="U35" s="6"/>
      <c r="V35" s="6"/>
      <c r="W35" s="6"/>
      <c r="X35" s="6"/>
    </row>
    <row r="36" spans="1:25" ht="14" x14ac:dyDescent="0.15">
      <c r="A36" s="1" t="s">
        <v>100</v>
      </c>
      <c r="B36" s="1">
        <v>2022</v>
      </c>
      <c r="C36" s="8" t="s">
        <v>101</v>
      </c>
      <c r="D36" s="1" t="s">
        <v>102</v>
      </c>
      <c r="E36" s="1">
        <v>380</v>
      </c>
      <c r="F36" s="2" t="s">
        <v>103</v>
      </c>
      <c r="H36" s="6">
        <v>42.9</v>
      </c>
      <c r="I36" s="6">
        <v>16.3</v>
      </c>
      <c r="J36" s="6">
        <v>26.6</v>
      </c>
      <c r="K36" s="6">
        <v>6.6</v>
      </c>
      <c r="L36" s="6">
        <v>7.6</v>
      </c>
      <c r="M36" s="7"/>
      <c r="N36" s="6">
        <v>52.4</v>
      </c>
      <c r="O36" s="6">
        <v>3.4</v>
      </c>
      <c r="P36" s="6">
        <v>27.6</v>
      </c>
      <c r="Q36" s="6">
        <v>6.8</v>
      </c>
      <c r="R36" s="6">
        <v>9.6999999999999993</v>
      </c>
      <c r="S36" s="7"/>
      <c r="T36" s="6">
        <v>60.5</v>
      </c>
      <c r="U36" s="6">
        <v>14.7</v>
      </c>
      <c r="V36" s="6">
        <v>14.2</v>
      </c>
      <c r="W36" s="6">
        <v>7.4</v>
      </c>
      <c r="X36" s="6">
        <v>3.2</v>
      </c>
    </row>
    <row r="37" spans="1:25" ht="14" x14ac:dyDescent="0.15">
      <c r="A37" s="1" t="s">
        <v>104</v>
      </c>
      <c r="B37" s="1">
        <v>2022</v>
      </c>
      <c r="C37" s="8" t="s">
        <v>105</v>
      </c>
      <c r="D37" s="1" t="s">
        <v>23</v>
      </c>
      <c r="E37" s="1">
        <v>300</v>
      </c>
      <c r="F37" s="2" t="s">
        <v>106</v>
      </c>
      <c r="H37" s="6">
        <v>31</v>
      </c>
      <c r="I37" s="6">
        <v>16</v>
      </c>
      <c r="J37" s="6">
        <v>23</v>
      </c>
      <c r="K37" s="6">
        <v>20</v>
      </c>
      <c r="L37" s="6">
        <v>10</v>
      </c>
      <c r="M37" s="7"/>
      <c r="N37" s="6">
        <v>23</v>
      </c>
      <c r="O37" s="6">
        <v>6</v>
      </c>
      <c r="P37" s="6">
        <v>13</v>
      </c>
      <c r="Q37" s="6">
        <v>16</v>
      </c>
      <c r="R37" s="6">
        <v>42</v>
      </c>
      <c r="S37" s="7"/>
      <c r="T37" s="6">
        <v>52</v>
      </c>
      <c r="U37" s="6">
        <v>12</v>
      </c>
      <c r="V37" s="6">
        <v>20</v>
      </c>
      <c r="W37" s="6">
        <v>12</v>
      </c>
      <c r="X37" s="6">
        <v>4</v>
      </c>
    </row>
    <row r="38" spans="1:25" ht="14" x14ac:dyDescent="0.15">
      <c r="A38" s="1" t="s">
        <v>107</v>
      </c>
      <c r="B38" s="1">
        <v>2021</v>
      </c>
      <c r="C38" s="8" t="s">
        <v>108</v>
      </c>
      <c r="D38" s="1" t="s">
        <v>82</v>
      </c>
      <c r="E38" s="1">
        <v>478</v>
      </c>
      <c r="F38" s="2" t="s">
        <v>109</v>
      </c>
      <c r="H38" s="6">
        <v>48.6</v>
      </c>
      <c r="I38" s="6">
        <v>17.600000000000001</v>
      </c>
      <c r="J38" s="6">
        <v>22.7</v>
      </c>
      <c r="K38" s="6">
        <v>8</v>
      </c>
      <c r="L38" s="6">
        <v>3.1</v>
      </c>
      <c r="M38" s="7"/>
      <c r="N38" s="6">
        <v>14.9</v>
      </c>
      <c r="O38" s="6">
        <v>10.5</v>
      </c>
      <c r="P38" s="6">
        <v>28.5</v>
      </c>
      <c r="Q38" s="6">
        <v>22.5</v>
      </c>
      <c r="R38" s="6">
        <v>23.6</v>
      </c>
      <c r="S38" s="7"/>
      <c r="T38" s="6">
        <v>35</v>
      </c>
      <c r="U38" s="6">
        <v>39.6</v>
      </c>
      <c r="V38" s="6">
        <v>19.600000000000001</v>
      </c>
      <c r="W38" s="6">
        <v>4.5</v>
      </c>
      <c r="X38" s="6">
        <v>1.3</v>
      </c>
    </row>
    <row r="39" spans="1:25" ht="14" x14ac:dyDescent="0.15">
      <c r="A39" s="1" t="s">
        <v>110</v>
      </c>
      <c r="B39" s="1">
        <v>2022</v>
      </c>
      <c r="C39" s="8" t="s">
        <v>111</v>
      </c>
      <c r="D39" s="1" t="s">
        <v>112</v>
      </c>
      <c r="E39" s="1">
        <v>207</v>
      </c>
      <c r="F39" s="2" t="s">
        <v>113</v>
      </c>
      <c r="H39" s="6">
        <v>33.299999999999997</v>
      </c>
      <c r="I39" s="6">
        <v>6.8</v>
      </c>
      <c r="J39" s="6">
        <v>26.1</v>
      </c>
      <c r="K39" s="6">
        <v>4.5</v>
      </c>
      <c r="L39" s="6">
        <v>18.8</v>
      </c>
      <c r="M39" s="7"/>
      <c r="N39" s="6">
        <v>28</v>
      </c>
      <c r="O39" s="6">
        <v>6.8</v>
      </c>
      <c r="P39" s="6">
        <v>17.899999999999999</v>
      </c>
      <c r="Q39" s="6">
        <v>20.6</v>
      </c>
      <c r="R39" s="6">
        <v>36.700000000000003</v>
      </c>
      <c r="S39" s="7"/>
      <c r="T39" s="6">
        <v>44.4</v>
      </c>
      <c r="U39" s="6">
        <v>10.6</v>
      </c>
      <c r="V39" s="6">
        <v>19.8</v>
      </c>
      <c r="W39" s="6">
        <v>17.399999999999999</v>
      </c>
      <c r="X39" s="6">
        <v>7.7</v>
      </c>
    </row>
    <row r="40" spans="1:25" ht="14" x14ac:dyDescent="0.15">
      <c r="A40" s="1" t="s">
        <v>114</v>
      </c>
      <c r="B40" s="1">
        <v>2022</v>
      </c>
      <c r="C40" s="8" t="s">
        <v>115</v>
      </c>
      <c r="D40" s="1" t="s">
        <v>116</v>
      </c>
      <c r="E40" s="1">
        <v>352</v>
      </c>
      <c r="F40" s="2" t="s">
        <v>117</v>
      </c>
      <c r="H40" s="6">
        <v>52</v>
      </c>
      <c r="I40" s="6">
        <v>13</v>
      </c>
      <c r="J40" s="6">
        <v>18</v>
      </c>
      <c r="K40" s="6">
        <v>7</v>
      </c>
      <c r="L40" s="6">
        <v>7</v>
      </c>
      <c r="M40" s="7"/>
      <c r="N40" s="6">
        <v>63</v>
      </c>
      <c r="O40" s="6">
        <v>8</v>
      </c>
      <c r="P40" s="6">
        <v>15</v>
      </c>
      <c r="Q40" s="6">
        <v>5</v>
      </c>
      <c r="R40" s="6">
        <v>8</v>
      </c>
      <c r="S40" s="7"/>
      <c r="T40" s="6">
        <v>59</v>
      </c>
      <c r="U40" s="6">
        <v>12</v>
      </c>
      <c r="V40" s="6">
        <v>14</v>
      </c>
      <c r="W40" s="6">
        <v>7</v>
      </c>
      <c r="X40" s="6">
        <v>4</v>
      </c>
    </row>
    <row r="41" spans="1:25" ht="14" x14ac:dyDescent="0.15">
      <c r="A41" s="1" t="s">
        <v>118</v>
      </c>
      <c r="B41" s="1">
        <v>2023</v>
      </c>
      <c r="C41" s="8" t="s">
        <v>119</v>
      </c>
      <c r="D41" s="1" t="s">
        <v>82</v>
      </c>
      <c r="E41" s="1">
        <v>344</v>
      </c>
      <c r="F41" s="2" t="s">
        <v>120</v>
      </c>
      <c r="H41" s="6">
        <v>38</v>
      </c>
      <c r="I41" s="6">
        <v>13.6</v>
      </c>
      <c r="J41" s="6">
        <v>23.5</v>
      </c>
      <c r="K41" s="6">
        <v>12.5</v>
      </c>
      <c r="L41" s="6">
        <v>24.1</v>
      </c>
      <c r="M41" s="7"/>
      <c r="N41" s="6">
        <v>32.200000000000003</v>
      </c>
      <c r="O41" s="6">
        <v>5.8</v>
      </c>
      <c r="P41" s="6">
        <v>23.5</v>
      </c>
      <c r="Q41" s="6">
        <v>15.7</v>
      </c>
      <c r="R41" s="6">
        <v>36.9</v>
      </c>
      <c r="S41" s="7"/>
      <c r="T41" s="6">
        <v>36</v>
      </c>
      <c r="U41" s="6">
        <v>26.5</v>
      </c>
      <c r="V41" s="6">
        <v>20.6</v>
      </c>
      <c r="W41" s="6">
        <v>24.1</v>
      </c>
      <c r="X41" s="6">
        <v>5.8</v>
      </c>
    </row>
    <row r="42" spans="1:25" ht="14" x14ac:dyDescent="0.15">
      <c r="A42" s="1" t="s">
        <v>121</v>
      </c>
      <c r="B42" s="1">
        <v>2022</v>
      </c>
      <c r="C42" s="8" t="s">
        <v>122</v>
      </c>
      <c r="D42" s="1" t="s">
        <v>123</v>
      </c>
      <c r="E42" s="1">
        <v>293</v>
      </c>
      <c r="F42" s="2" t="s">
        <v>124</v>
      </c>
      <c r="H42" s="6">
        <v>25.3</v>
      </c>
      <c r="I42" s="6">
        <v>9.1999999999999993</v>
      </c>
      <c r="J42" s="6">
        <v>30.4</v>
      </c>
      <c r="K42" s="6">
        <v>16</v>
      </c>
      <c r="L42" s="6">
        <v>19.100000000000001</v>
      </c>
      <c r="M42" s="7"/>
      <c r="N42" s="6">
        <v>12.6</v>
      </c>
      <c r="O42" s="6">
        <v>4.8</v>
      </c>
      <c r="P42" s="6">
        <v>18.8</v>
      </c>
      <c r="Q42" s="6">
        <v>14</v>
      </c>
      <c r="R42" s="6">
        <v>49.8</v>
      </c>
      <c r="S42" s="7"/>
      <c r="T42" s="6">
        <v>43</v>
      </c>
      <c r="U42" s="6">
        <v>23.9</v>
      </c>
      <c r="V42" s="6">
        <v>12.3</v>
      </c>
      <c r="W42" s="6">
        <v>17.8</v>
      </c>
      <c r="X42" s="6">
        <v>3.1</v>
      </c>
    </row>
    <row r="43" spans="1:25" ht="14" x14ac:dyDescent="0.15">
      <c r="A43" s="1" t="s">
        <v>125</v>
      </c>
      <c r="B43" s="1">
        <v>2023</v>
      </c>
      <c r="C43" s="8" t="s">
        <v>126</v>
      </c>
      <c r="D43" s="1" t="s">
        <v>127</v>
      </c>
      <c r="E43" s="1">
        <v>1062</v>
      </c>
      <c r="F43" s="13" t="s">
        <v>128</v>
      </c>
      <c r="H43" s="6">
        <v>36.9</v>
      </c>
      <c r="I43" s="6">
        <v>11.8</v>
      </c>
      <c r="J43" s="6">
        <v>21.8</v>
      </c>
      <c r="K43" s="6">
        <v>10.3</v>
      </c>
      <c r="L43" s="6">
        <v>19.2</v>
      </c>
      <c r="M43" s="7"/>
      <c r="N43" s="6">
        <v>30.8</v>
      </c>
      <c r="O43" s="6">
        <v>6.6</v>
      </c>
      <c r="P43" s="6">
        <v>17.100000000000001</v>
      </c>
      <c r="Q43" s="6">
        <v>8.6</v>
      </c>
      <c r="R43" s="6">
        <v>36.9</v>
      </c>
      <c r="S43" s="7"/>
      <c r="T43" s="6">
        <v>43.1</v>
      </c>
      <c r="U43" s="6">
        <v>11.5</v>
      </c>
      <c r="V43" s="6">
        <v>17.100000000000001</v>
      </c>
      <c r="W43" s="6">
        <v>17.5</v>
      </c>
      <c r="X43" s="6">
        <v>10.8</v>
      </c>
    </row>
    <row r="44" spans="1:25" ht="14" x14ac:dyDescent="0.15">
      <c r="A44" s="1" t="s">
        <v>129</v>
      </c>
      <c r="B44" s="1">
        <v>2023</v>
      </c>
      <c r="C44" s="8" t="s">
        <v>130</v>
      </c>
      <c r="D44" s="1" t="s">
        <v>131</v>
      </c>
      <c r="E44" s="1">
        <v>516</v>
      </c>
      <c r="F44" s="2" t="s">
        <v>132</v>
      </c>
      <c r="H44" s="18">
        <v>36</v>
      </c>
      <c r="I44" s="18">
        <v>11.6</v>
      </c>
      <c r="J44" s="18">
        <v>23.4</v>
      </c>
      <c r="K44" s="18">
        <v>12.2</v>
      </c>
      <c r="L44" s="18">
        <v>16.7</v>
      </c>
      <c r="M44" s="19"/>
      <c r="N44" s="18">
        <v>38.6</v>
      </c>
      <c r="O44" s="18">
        <v>10.1</v>
      </c>
      <c r="P44" s="18">
        <v>21.5</v>
      </c>
      <c r="Q44" s="18">
        <v>8.3000000000000007</v>
      </c>
      <c r="R44" s="18">
        <v>21.5</v>
      </c>
      <c r="S44" s="19"/>
      <c r="T44" s="18">
        <v>47.3</v>
      </c>
      <c r="U44" s="18">
        <v>13.8</v>
      </c>
      <c r="V44" s="18">
        <v>16.3</v>
      </c>
      <c r="W44" s="18">
        <v>10.9</v>
      </c>
      <c r="X44" s="18">
        <v>11.8</v>
      </c>
    </row>
    <row r="45" spans="1:25" x14ac:dyDescent="0.15">
      <c r="C45" s="8"/>
      <c r="F45" s="2"/>
      <c r="H45" s="18"/>
      <c r="I45" s="18"/>
      <c r="J45" s="18"/>
      <c r="K45" s="18"/>
      <c r="L45" s="18"/>
      <c r="M45" s="19"/>
      <c r="N45" s="18"/>
      <c r="O45" s="18"/>
      <c r="P45" s="18"/>
      <c r="Q45" s="18"/>
      <c r="R45" s="18"/>
      <c r="S45" s="19"/>
      <c r="T45" s="18"/>
      <c r="U45" s="18"/>
      <c r="V45" s="18"/>
      <c r="W45" s="18"/>
      <c r="X45" s="18"/>
    </row>
    <row r="46" spans="1:25" x14ac:dyDescent="0.15">
      <c r="G46" t="s">
        <v>41</v>
      </c>
      <c r="H46" s="9">
        <f>AVERAGE(H36:H44)</f>
        <v>38.222222222222221</v>
      </c>
      <c r="I46" s="9">
        <f>AVERAGE(I36:I44)</f>
        <v>12.877777777777775</v>
      </c>
      <c r="J46" s="9">
        <f>AVERAGE(J36:J44)</f>
        <v>23.944444444444446</v>
      </c>
      <c r="K46" s="9">
        <f>AVERAGE(K36:K44)</f>
        <v>10.788888888888888</v>
      </c>
      <c r="L46" s="9">
        <f>AVERAGE(L36:L44)</f>
        <v>13.955555555555556</v>
      </c>
      <c r="M46" s="10"/>
      <c r="N46" s="9">
        <f>AVERAGE(N36:N44)</f>
        <v>32.833333333333336</v>
      </c>
      <c r="O46" s="9">
        <f>AVERAGE(O36:O44)</f>
        <v>6.8888888888888893</v>
      </c>
      <c r="P46" s="9">
        <f>AVERAGE(P36:P44)</f>
        <v>20.322222222222223</v>
      </c>
      <c r="Q46" s="9">
        <f>AVERAGE(Q36:Q44)</f>
        <v>13.055555555555555</v>
      </c>
      <c r="R46" s="9">
        <f>AVERAGE(R36:R44)</f>
        <v>29.455555555555559</v>
      </c>
      <c r="S46" s="10"/>
      <c r="T46" s="9">
        <f>AVERAGE(T36:T44)</f>
        <v>46.7</v>
      </c>
      <c r="U46" s="9">
        <f>AVERAGE(U36:U44)</f>
        <v>18.288888888888888</v>
      </c>
      <c r="V46" s="9">
        <f>AVERAGE(V36:V44)</f>
        <v>17.100000000000005</v>
      </c>
      <c r="W46" s="9">
        <f>AVERAGE(W36:W44)</f>
        <v>13.177777777777779</v>
      </c>
      <c r="X46" s="9">
        <f>AVERAGE(X36:X44)</f>
        <v>5.7444444444444445</v>
      </c>
    </row>
    <row r="47" spans="1:25" x14ac:dyDescent="0.15">
      <c r="G47" t="s">
        <v>42</v>
      </c>
      <c r="H47" s="18">
        <f>STDEV(H36:H44)</f>
        <v>8.4373837440550528</v>
      </c>
      <c r="I47" s="18">
        <f>STDEV(I36:I44)</f>
        <v>3.4920544732928369</v>
      </c>
      <c r="J47" s="18">
        <f>STDEV(J36:J44)</f>
        <v>3.4684690827190106</v>
      </c>
      <c r="K47" s="18">
        <f>STDEV(K36:K44)</f>
        <v>4.954655498731583</v>
      </c>
      <c r="L47" s="18">
        <f>STDEV(L36:L44)</f>
        <v>7.1601520778386973</v>
      </c>
      <c r="M47" s="12"/>
      <c r="N47" s="18">
        <f>STDEV(N36:N44)</f>
        <v>16.514084897444366</v>
      </c>
      <c r="O47" s="18">
        <f>STDEV(O36:O44)</f>
        <v>2.3234911471987827</v>
      </c>
      <c r="P47" s="18">
        <f>STDEV(P36:P44)</f>
        <v>5.3832559333961045</v>
      </c>
      <c r="Q47" s="18">
        <f>STDEV(Q36:Q44)</f>
        <v>6.2165326169640425</v>
      </c>
      <c r="R47" s="18">
        <f>STDEV(R36:R44)</f>
        <v>14.503371255600463</v>
      </c>
      <c r="S47" s="12"/>
      <c r="T47" s="18">
        <f>STDEV(T36:T44)</f>
        <v>9.0381137412626344</v>
      </c>
      <c r="U47" s="18">
        <f>STDEV(U36:U44)</f>
        <v>9.8133129528773857</v>
      </c>
      <c r="V47" s="18">
        <f>STDEV(V36:V44)</f>
        <v>3.0801785662522714</v>
      </c>
      <c r="W47" s="18">
        <f>STDEV(W36:W44)</f>
        <v>6.4284091690280878</v>
      </c>
      <c r="X47" s="18">
        <f>STDEV(X36:X44)</f>
        <v>3.6290877335465144</v>
      </c>
      <c r="Y47" s="15"/>
    </row>
    <row r="48" spans="1:25" x14ac:dyDescent="0.15">
      <c r="H48" s="1"/>
      <c r="I48" s="1"/>
      <c r="J48" s="1"/>
      <c r="K48" s="1"/>
      <c r="L48" s="1"/>
      <c r="N48" s="1"/>
      <c r="O48" s="1"/>
      <c r="P48" s="1"/>
      <c r="Q48" s="1"/>
      <c r="R48" s="1"/>
      <c r="T48" s="1"/>
      <c r="U48" s="1"/>
      <c r="V48" s="1"/>
      <c r="W48" s="1"/>
      <c r="X48" s="1"/>
    </row>
    <row r="49" spans="7:24" x14ac:dyDescent="0.15">
      <c r="G49" t="s">
        <v>133</v>
      </c>
      <c r="H49" s="20">
        <v>31.5</v>
      </c>
      <c r="I49" s="20">
        <v>12.6</v>
      </c>
      <c r="J49" s="20">
        <v>22.5</v>
      </c>
      <c r="K49" s="20">
        <v>13.5</v>
      </c>
      <c r="L49" s="20">
        <v>19.600000000000001</v>
      </c>
      <c r="M49" s="21"/>
      <c r="N49" s="20">
        <v>18.399999999999999</v>
      </c>
      <c r="O49" s="20">
        <v>5</v>
      </c>
      <c r="P49" s="20">
        <v>21.2</v>
      </c>
      <c r="Q49" s="20">
        <v>10.4</v>
      </c>
      <c r="R49" s="20">
        <v>44.7</v>
      </c>
      <c r="S49" s="21"/>
      <c r="T49" s="20">
        <v>26.4</v>
      </c>
      <c r="U49" s="20">
        <v>12.1</v>
      </c>
      <c r="V49" s="20">
        <v>24</v>
      </c>
      <c r="W49" s="20">
        <v>23.7</v>
      </c>
      <c r="X49" s="20">
        <v>15.6</v>
      </c>
    </row>
    <row r="50" spans="7:24" x14ac:dyDescent="0.15">
      <c r="H50" s="1"/>
      <c r="I50" s="1"/>
      <c r="J50" s="1"/>
      <c r="K50" s="1"/>
      <c r="L50" s="1"/>
      <c r="N50" s="1"/>
      <c r="O50" s="1"/>
      <c r="P50" s="1"/>
      <c r="Q50" s="1"/>
      <c r="R50" s="1"/>
      <c r="T50" s="1"/>
      <c r="U50" s="1"/>
      <c r="V50" s="1"/>
      <c r="W50" s="1"/>
      <c r="X50" s="1"/>
    </row>
    <row r="51" spans="7:24" x14ac:dyDescent="0.15">
      <c r="H51" s="1"/>
      <c r="I51" s="1"/>
      <c r="J51" s="1"/>
      <c r="K51" s="1"/>
      <c r="L51" s="1"/>
      <c r="N51" s="1"/>
      <c r="O51" s="1"/>
      <c r="P51" s="1"/>
      <c r="Q51" s="1"/>
      <c r="R51" s="1"/>
      <c r="T51" s="1"/>
      <c r="U51" s="1"/>
      <c r="V51" s="1"/>
      <c r="W51" s="1"/>
      <c r="X51" s="1"/>
    </row>
    <row r="52" spans="7:24" x14ac:dyDescent="0.15">
      <c r="H52" s="1"/>
      <c r="I52" s="1"/>
      <c r="J52" s="1"/>
      <c r="K52" s="1"/>
      <c r="L52" s="1"/>
      <c r="N52" s="1"/>
      <c r="O52" s="1"/>
      <c r="P52" s="1"/>
      <c r="Q52" s="1"/>
      <c r="R52" s="1"/>
      <c r="T52" s="1"/>
      <c r="U52" s="1"/>
      <c r="V52" s="1"/>
      <c r="W52" s="1"/>
      <c r="X52" s="1"/>
    </row>
    <row r="53" spans="7:24" x14ac:dyDescent="0.15">
      <c r="H53" s="1"/>
      <c r="I53" s="1"/>
      <c r="J53" s="1"/>
      <c r="K53" s="1"/>
      <c r="L53" s="1"/>
      <c r="N53" s="1"/>
      <c r="O53" s="1"/>
      <c r="P53" s="1"/>
      <c r="Q53" s="1"/>
      <c r="R53" s="1"/>
      <c r="T53" s="1"/>
      <c r="U53" s="1"/>
      <c r="V53" s="1"/>
      <c r="W53" s="1"/>
      <c r="X53" s="1"/>
    </row>
    <row r="54" spans="7:24" x14ac:dyDescent="0.15">
      <c r="H54" s="1"/>
      <c r="I54" s="1"/>
      <c r="J54" s="1"/>
      <c r="K54" s="1"/>
      <c r="L54" s="1"/>
      <c r="N54" s="1"/>
      <c r="O54" s="1"/>
      <c r="P54" s="1"/>
      <c r="Q54" s="1"/>
      <c r="R54" s="1"/>
      <c r="T54" s="1"/>
      <c r="U54" s="1"/>
      <c r="V54" s="1"/>
      <c r="W54" s="1"/>
      <c r="X54" s="1"/>
    </row>
    <row r="55" spans="7:24" x14ac:dyDescent="0.15">
      <c r="H55" s="1"/>
      <c r="I55" s="1"/>
      <c r="J55" s="1"/>
      <c r="K55" s="1"/>
      <c r="L55" s="1"/>
      <c r="T55" s="1"/>
      <c r="U55" s="1"/>
      <c r="V55" s="1"/>
      <c r="W55" s="1"/>
      <c r="X55" s="1"/>
    </row>
    <row r="56" spans="7:24" x14ac:dyDescent="0.15">
      <c r="H56" s="1"/>
      <c r="I56" s="1"/>
      <c r="J56" s="1"/>
      <c r="K56" s="1"/>
      <c r="L56" s="1"/>
      <c r="T56" s="1"/>
      <c r="U56" s="1"/>
      <c r="V56" s="1"/>
      <c r="W56" s="1"/>
      <c r="X56" s="1"/>
    </row>
    <row r="57" spans="7:24" x14ac:dyDescent="0.15">
      <c r="T57" s="1"/>
      <c r="U57" s="1"/>
      <c r="V57" s="1"/>
      <c r="W57" s="1"/>
      <c r="X57" s="1"/>
    </row>
    <row r="58" spans="7:24" x14ac:dyDescent="0.15">
      <c r="T58" s="1"/>
      <c r="U58" s="1"/>
      <c r="V58" s="1"/>
      <c r="W58" s="1"/>
      <c r="X58" s="1"/>
    </row>
    <row r="59" spans="7:24" x14ac:dyDescent="0.15">
      <c r="T59" s="1"/>
      <c r="U59" s="1"/>
      <c r="V59" s="1"/>
      <c r="W59" s="1"/>
      <c r="X59" s="1"/>
    </row>
    <row r="60" spans="7:24" x14ac:dyDescent="0.15">
      <c r="T60" s="1"/>
      <c r="U60" s="1"/>
      <c r="V60" s="1"/>
      <c r="W60" s="1"/>
      <c r="X60" s="1"/>
    </row>
    <row r="61" spans="7:24" x14ac:dyDescent="0.15">
      <c r="T61" s="1"/>
      <c r="U61" s="1"/>
      <c r="V61" s="1"/>
      <c r="W61" s="1"/>
      <c r="X61" s="1"/>
    </row>
    <row r="62" spans="7:24" x14ac:dyDescent="0.15">
      <c r="T62" s="1"/>
      <c r="U62" s="1"/>
      <c r="V62" s="1"/>
      <c r="W62" s="1"/>
      <c r="X62" s="1"/>
    </row>
    <row r="63" spans="7:24" x14ac:dyDescent="0.15">
      <c r="T63" s="1"/>
      <c r="U63" s="1"/>
      <c r="V63" s="1"/>
      <c r="W63" s="1"/>
      <c r="X63" s="1"/>
    </row>
    <row r="64" spans="7:24" x14ac:dyDescent="0.15">
      <c r="T64" s="1"/>
      <c r="U64" s="1"/>
      <c r="V64" s="1"/>
      <c r="W64" s="1"/>
      <c r="X64" s="1"/>
    </row>
    <row r="65" spans="20:24" x14ac:dyDescent="0.15">
      <c r="T65" s="1"/>
      <c r="U65" s="1"/>
      <c r="V65" s="1"/>
      <c r="W65" s="1"/>
      <c r="X65" s="1"/>
    </row>
    <row r="66" spans="20:24" x14ac:dyDescent="0.15">
      <c r="T66" s="1"/>
      <c r="U66" s="1"/>
      <c r="V66" s="1"/>
      <c r="W66" s="1"/>
      <c r="X66" s="1"/>
    </row>
    <row r="67" spans="20:24" x14ac:dyDescent="0.15">
      <c r="T67" s="1"/>
      <c r="U67" s="1"/>
      <c r="V67" s="1"/>
      <c r="W67" s="1"/>
      <c r="X67" s="1"/>
    </row>
    <row r="68" spans="20:24" x14ac:dyDescent="0.15">
      <c r="T68" s="1"/>
      <c r="U68" s="1"/>
      <c r="V68" s="1"/>
      <c r="W68" s="1"/>
      <c r="X68" s="1"/>
    </row>
    <row r="69" spans="20:24" x14ac:dyDescent="0.15">
      <c r="T69" s="1"/>
      <c r="U69" s="1"/>
      <c r="V69" s="1"/>
      <c r="W69" s="1"/>
      <c r="X69" s="1"/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orientation="portrait" useFirstPageNumber="1" horizontalDpi="300" verticalDpi="300"/>
  <headerFooter alignWithMargins="0">
    <oddHeader>&amp;C&amp;"Times New Roman,Normal"&amp;12&amp;A</oddHeader>
    <oddFooter>&amp;C&amp;"Times New Roman,Normal"&amp;12Page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A73CB-04FF-0D45-AA5C-7451FAC63D6E}">
  <dimension ref="A1"/>
  <sheetViews>
    <sheetView workbookViewId="0"/>
  </sheetViews>
  <sheetFormatPr baseColWidth="10" defaultColWidth="11.5" defaultRowHeight="13" x14ac:dyDescent="0.15"/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Roman,Normal"&amp;12&amp;A</oddHeader>
    <oddFooter>&amp;C&amp;"Times New Roman,Normal"&amp;12Page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F8CE7-E89D-AF40-AF63-67247B69F593}">
  <dimension ref="A1"/>
  <sheetViews>
    <sheetView workbookViewId="0"/>
  </sheetViews>
  <sheetFormatPr baseColWidth="10" defaultColWidth="11.5" defaultRowHeight="13" x14ac:dyDescent="0.15"/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Roman,Normal"&amp;12&amp;A</oddHeader>
    <oddFooter>&amp;C&amp;"Times New Roman,Normal"&amp;12Page &amp;P</oddFooter>
  </headerFooter>
</worksheet>
</file>